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/>
  </bookViews>
  <sheets>
    <sheet name="1분기" sheetId="1" r:id="rId1"/>
    <sheet name="2분기" sheetId="7" r:id="rId2"/>
    <sheet name="3분기" sheetId="9" r:id="rId3"/>
    <sheet name="4분기" sheetId="10" r:id="rId4"/>
  </sheets>
  <calcPr calcId="145621"/>
</workbook>
</file>

<file path=xl/calcChain.xml><?xml version="1.0" encoding="utf-8"?>
<calcChain xmlns="http://schemas.openxmlformats.org/spreadsheetml/2006/main">
  <c r="E25" i="1" l="1"/>
  <c r="F25" i="1" s="1"/>
  <c r="E20" i="10" l="1"/>
  <c r="E19" i="10"/>
  <c r="E20" i="9"/>
  <c r="E19" i="9"/>
  <c r="E20" i="7"/>
  <c r="E19" i="7"/>
  <c r="E24" i="1"/>
  <c r="D19" i="7" s="1"/>
  <c r="F19" i="7" s="1"/>
  <c r="D19" i="9" s="1"/>
  <c r="G19" i="7" l="1"/>
  <c r="F19" i="9"/>
  <c r="F24" i="1"/>
  <c r="D20" i="7"/>
  <c r="F20" i="7" s="1"/>
  <c r="D20" i="9" s="1"/>
  <c r="F20" i="9" s="1"/>
  <c r="G20" i="9" l="1"/>
  <c r="D20" i="10"/>
  <c r="F20" i="10" s="1"/>
  <c r="G20" i="10" s="1"/>
  <c r="G19" i="9"/>
  <c r="D19" i="10"/>
  <c r="F19" i="10" s="1"/>
  <c r="G19" i="10" s="1"/>
  <c r="G20" i="7"/>
</calcChain>
</file>

<file path=xl/sharedStrings.xml><?xml version="1.0" encoding="utf-8"?>
<sst xmlns="http://schemas.openxmlformats.org/spreadsheetml/2006/main" count="179" uniqueCount="65">
  <si>
    <t>부서/ 사업소 명</t>
    <phoneticPr fontId="2" type="noConversion"/>
  </si>
  <si>
    <t>사용자</t>
    <phoneticPr fontId="2" type="noConversion"/>
  </si>
  <si>
    <t>사용일자</t>
    <phoneticPr fontId="2" type="noConversion"/>
  </si>
  <si>
    <t>사용 장소</t>
    <phoneticPr fontId="2" type="noConversion"/>
  </si>
  <si>
    <t>사용 내역(목적)</t>
    <phoneticPr fontId="2" type="noConversion"/>
  </si>
  <si>
    <t>사용 금액</t>
    <phoneticPr fontId="2" type="noConversion"/>
  </si>
  <si>
    <t>대상 인원</t>
    <phoneticPr fontId="2" type="noConversion"/>
  </si>
  <si>
    <t>사용 방법</t>
    <phoneticPr fontId="2" type="noConversion"/>
  </si>
  <si>
    <t>연번</t>
    <phoneticPr fontId="2" type="noConversion"/>
  </si>
  <si>
    <t>총괄내역</t>
    <phoneticPr fontId="2" type="noConversion"/>
  </si>
  <si>
    <t>예산액</t>
    <phoneticPr fontId="2" type="noConversion"/>
  </si>
  <si>
    <t>집행액</t>
    <phoneticPr fontId="2" type="noConversion"/>
  </si>
  <si>
    <t>전분기 누계</t>
    <phoneticPr fontId="2" type="noConversion"/>
  </si>
  <si>
    <t>금 분기</t>
    <phoneticPr fontId="2" type="noConversion"/>
  </si>
  <si>
    <t>총 누계</t>
    <phoneticPr fontId="2" type="noConversion"/>
  </si>
  <si>
    <t>집행률</t>
    <phoneticPr fontId="2" type="noConversion"/>
  </si>
  <si>
    <t>(단위 : 원)</t>
    <phoneticPr fontId="2" type="noConversion"/>
  </si>
  <si>
    <t>집행 과목</t>
    <phoneticPr fontId="2" type="noConversion"/>
  </si>
  <si>
    <t>집행 과목</t>
    <phoneticPr fontId="2" type="noConversion"/>
  </si>
  <si>
    <t>시정시책업무추진비</t>
    <phoneticPr fontId="2" type="noConversion"/>
  </si>
  <si>
    <t>기관운영업무추진비</t>
    <phoneticPr fontId="2" type="noConversion"/>
  </si>
  <si>
    <t>2021년 2분기 OOOO부서/사업소 업무추진비 집행내역</t>
    <phoneticPr fontId="2" type="noConversion"/>
  </si>
  <si>
    <t>2021년 3분기 OOOO부서/사업소 업무추진비 집행내역</t>
    <phoneticPr fontId="2" type="noConversion"/>
  </si>
  <si>
    <t>2021년 4분기 OOOO부서/사업소 업무추진비 집행내역</t>
    <phoneticPr fontId="2" type="noConversion"/>
  </si>
  <si>
    <t>2021년 1분기 기획예산과 업무추진비 집행내역</t>
    <phoneticPr fontId="2" type="noConversion"/>
  </si>
  <si>
    <t>기획예산과</t>
    <phoneticPr fontId="2" type="noConversion"/>
  </si>
  <si>
    <t>부서명</t>
    <phoneticPr fontId="2" type="noConversion"/>
  </si>
  <si>
    <t>시정시책업무추진비</t>
    <phoneticPr fontId="2" type="noConversion"/>
  </si>
  <si>
    <t>시책추진업무추진비(간부회의 등 참석자 제공용 생수 구입) 지출</t>
  </si>
  <si>
    <t>시책추진업무추진비 지출</t>
  </si>
  <si>
    <t>2021년 특별교부세 예산확보 협의를 위한 시책업무추진비 지출</t>
  </si>
  <si>
    <t>법률행정 협조를 위한 시책업무추진비 지출</t>
  </si>
  <si>
    <t>속초시의회와의 간담회 관련 시책추진업무추진비(부서) 지출</t>
  </si>
  <si>
    <t>2021년 현안사업 예산확보 협의를 위한 시책추진업무추진비 지출</t>
  </si>
  <si>
    <t>시설관리공단 운영협의 관련 시책업무추진비 지출</t>
  </si>
  <si>
    <t>특별조정교부금 지원사업 추진상황 점검에 따른 시책추진업무추진비 지출</t>
  </si>
  <si>
    <t>야외 썰매장 근무자 및 자원봉사자 격려를 위한 시책추진업무추진비 지출</t>
  </si>
  <si>
    <t>2022년 정부예산 확보 설명회 개최에 따른 시책추진업무추진비 지출</t>
  </si>
  <si>
    <t>시책사업업무추진비</t>
    <phoneticPr fontId="2" type="noConversion"/>
  </si>
  <si>
    <t>시책사업업무추진비</t>
    <phoneticPr fontId="2" type="noConversion"/>
  </si>
  <si>
    <t>2021년 현안사업 점검회의 개최에 따른 시책추진업무추진비(공통) 지출</t>
    <phoneticPr fontId="2" type="noConversion"/>
  </si>
  <si>
    <t>농부의밥상</t>
    <phoneticPr fontId="2" type="noConversion"/>
  </si>
  <si>
    <t>카드</t>
    <phoneticPr fontId="2" type="noConversion"/>
  </si>
  <si>
    <t>47명</t>
    <phoneticPr fontId="2" type="noConversion"/>
  </si>
  <si>
    <t>시장</t>
    <phoneticPr fontId="2" type="noConversion"/>
  </si>
  <si>
    <t>부서장</t>
    <phoneticPr fontId="2" type="noConversion"/>
  </si>
  <si>
    <t>원샷</t>
    <phoneticPr fontId="2" type="noConversion"/>
  </si>
  <si>
    <t>4명</t>
    <phoneticPr fontId="2" type="noConversion"/>
  </si>
  <si>
    <t>경진호</t>
    <phoneticPr fontId="2" type="noConversion"/>
  </si>
  <si>
    <t>선호식품</t>
    <phoneticPr fontId="2" type="noConversion"/>
  </si>
  <si>
    <t>2명</t>
    <phoneticPr fontId="2" type="noConversion"/>
  </si>
  <si>
    <t>주식회사 봉포머구리</t>
    <phoneticPr fontId="2" type="noConversion"/>
  </si>
  <si>
    <t>설악슈퍼</t>
    <phoneticPr fontId="2" type="noConversion"/>
  </si>
  <si>
    <t>카드</t>
    <phoneticPr fontId="2" type="noConversion"/>
  </si>
  <si>
    <t>14명</t>
    <phoneticPr fontId="2" type="noConversion"/>
  </si>
  <si>
    <t>이바구</t>
    <phoneticPr fontId="2" type="noConversion"/>
  </si>
  <si>
    <t>선호식품</t>
    <phoneticPr fontId="2" type="noConversion"/>
  </si>
  <si>
    <t>27명</t>
    <phoneticPr fontId="2" type="noConversion"/>
  </si>
  <si>
    <t>춘천명동닭갈비</t>
    <phoneticPr fontId="2" type="noConversion"/>
  </si>
  <si>
    <t>합동청과</t>
    <phoneticPr fontId="2" type="noConversion"/>
  </si>
  <si>
    <t>5명</t>
    <phoneticPr fontId="2" type="noConversion"/>
  </si>
  <si>
    <t>주식회사 만석닭강정</t>
    <phoneticPr fontId="2" type="noConversion"/>
  </si>
  <si>
    <t>10명</t>
    <phoneticPr fontId="2" type="noConversion"/>
  </si>
  <si>
    <t>㈜글로벌심층수</t>
    <phoneticPr fontId="2" type="noConversion"/>
  </si>
  <si>
    <t>50명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</si>
</sst>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9" fontId="0" fillId="0" borderId="23" xfId="1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0" fillId="0" borderId="8" xfId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41" fontId="0" fillId="0" borderId="1" xfId="2" applyFont="1" applyBorder="1">
      <alignment vertical="center"/>
    </xf>
    <xf numFmtId="41" fontId="0" fillId="0" borderId="24" xfId="2" applyFont="1" applyBorder="1">
      <alignment vertical="center"/>
    </xf>
    <xf numFmtId="41" fontId="0" fillId="0" borderId="10" xfId="2" applyFont="1" applyBorder="1">
      <alignment vertical="center"/>
    </xf>
    <xf numFmtId="41" fontId="3" fillId="0" borderId="7" xfId="2" applyFont="1" applyFill="1" applyBorder="1" applyAlignment="1">
      <alignment horizontal="center" vertical="center"/>
    </xf>
    <xf numFmtId="41" fontId="3" fillId="0" borderId="21" xfId="2" applyFont="1" applyBorder="1">
      <alignment vertical="center"/>
    </xf>
    <xf numFmtId="14" fontId="0" fillId="0" borderId="1" xfId="0" applyNumberFormat="1" applyBorder="1">
      <alignment vertical="center"/>
    </xf>
    <xf numFmtId="14" fontId="0" fillId="0" borderId="24" xfId="0" applyNumberFormat="1" applyBorder="1">
      <alignment vertical="center"/>
    </xf>
    <xf numFmtId="14" fontId="0" fillId="0" borderId="10" xfId="0" applyNumberFormat="1" applyBorder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1" fontId="0" fillId="0" borderId="22" xfId="2" applyFont="1" applyBorder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70" zoomScaleNormal="100" zoomScaleSheetLayoutView="70" workbookViewId="0">
      <selection activeCell="B28" sqref="B28"/>
    </sheetView>
  </sheetViews>
  <sheetFormatPr defaultRowHeight="16.5" x14ac:dyDescent="0.3"/>
  <cols>
    <col min="1" max="1" width="13.625" bestFit="1" customWidth="1"/>
    <col min="2" max="2" width="19.5" bestFit="1" customWidth="1"/>
    <col min="3" max="3" width="19.25" bestFit="1" customWidth="1"/>
    <col min="4" max="5" width="11.75" bestFit="1" customWidth="1"/>
    <col min="6" max="6" width="20" bestFit="1" customWidth="1"/>
    <col min="7" max="7" width="69.25" bestFit="1" customWidth="1"/>
    <col min="8" max="8" width="9.875" bestFit="1" customWidth="1"/>
  </cols>
  <sheetData>
    <row r="1" spans="1:11" ht="17.25" thickBot="1" x14ac:dyDescent="0.35"/>
    <row r="2" spans="1:11" x14ac:dyDescent="0.3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x14ac:dyDescent="0.3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1" ht="17.25" thickBot="1" x14ac:dyDescent="0.35">
      <c r="A4" s="37"/>
      <c r="B4" s="38"/>
      <c r="C4" s="38"/>
      <c r="D4" s="38"/>
      <c r="E4" s="38"/>
      <c r="F4" s="38"/>
      <c r="G4" s="38"/>
      <c r="H4" s="38"/>
      <c r="I4" s="38"/>
      <c r="J4" s="39"/>
    </row>
    <row r="5" spans="1:11" x14ac:dyDescent="0.3">
      <c r="A5" s="50" t="s">
        <v>8</v>
      </c>
      <c r="B5" s="51" t="s">
        <v>26</v>
      </c>
      <c r="C5" s="51" t="s">
        <v>17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2" t="s">
        <v>7</v>
      </c>
      <c r="K5" s="2"/>
    </row>
    <row r="6" spans="1:11" x14ac:dyDescent="0.3">
      <c r="A6" s="3">
        <v>1</v>
      </c>
      <c r="B6" s="1" t="s">
        <v>25</v>
      </c>
      <c r="C6" s="1" t="s">
        <v>39</v>
      </c>
      <c r="D6" s="1" t="s">
        <v>45</v>
      </c>
      <c r="E6" s="47">
        <v>44225</v>
      </c>
      <c r="F6" s="1" t="s">
        <v>63</v>
      </c>
      <c r="G6" s="1" t="s">
        <v>28</v>
      </c>
      <c r="H6" s="42">
        <v>60000</v>
      </c>
      <c r="I6" s="1" t="s">
        <v>64</v>
      </c>
      <c r="J6" s="4" t="s">
        <v>42</v>
      </c>
    </row>
    <row r="7" spans="1:11" x14ac:dyDescent="0.3">
      <c r="A7" s="3">
        <v>2</v>
      </c>
      <c r="B7" s="1" t="s">
        <v>25</v>
      </c>
      <c r="C7" s="1" t="s">
        <v>27</v>
      </c>
      <c r="D7" s="1" t="s">
        <v>44</v>
      </c>
      <c r="E7" s="47">
        <v>44225</v>
      </c>
      <c r="F7" s="1" t="s">
        <v>41</v>
      </c>
      <c r="G7" s="1" t="s">
        <v>40</v>
      </c>
      <c r="H7" s="42">
        <v>468000</v>
      </c>
      <c r="I7" s="1" t="s">
        <v>43</v>
      </c>
      <c r="J7" s="4" t="s">
        <v>42</v>
      </c>
    </row>
    <row r="8" spans="1:11" x14ac:dyDescent="0.3">
      <c r="A8" s="3">
        <v>3</v>
      </c>
      <c r="B8" s="1" t="s">
        <v>25</v>
      </c>
      <c r="C8" s="1" t="s">
        <v>39</v>
      </c>
      <c r="D8" s="1" t="s">
        <v>45</v>
      </c>
      <c r="E8" s="47">
        <v>44231</v>
      </c>
      <c r="F8" s="1" t="s">
        <v>48</v>
      </c>
      <c r="G8" s="1" t="s">
        <v>29</v>
      </c>
      <c r="H8" s="42">
        <v>120000</v>
      </c>
      <c r="I8" s="1" t="s">
        <v>47</v>
      </c>
      <c r="J8" s="4" t="s">
        <v>42</v>
      </c>
    </row>
    <row r="9" spans="1:11" x14ac:dyDescent="0.3">
      <c r="A9" s="3">
        <v>4</v>
      </c>
      <c r="B9" s="1" t="s">
        <v>25</v>
      </c>
      <c r="C9" s="1" t="s">
        <v>39</v>
      </c>
      <c r="D9" s="1" t="s">
        <v>45</v>
      </c>
      <c r="E9" s="47">
        <v>44245</v>
      </c>
      <c r="F9" s="1" t="s">
        <v>61</v>
      </c>
      <c r="G9" s="1" t="s">
        <v>30</v>
      </c>
      <c r="H9" s="42">
        <v>179000</v>
      </c>
      <c r="I9" s="1" t="s">
        <v>62</v>
      </c>
      <c r="J9" s="4" t="s">
        <v>42</v>
      </c>
    </row>
    <row r="10" spans="1:11" x14ac:dyDescent="0.3">
      <c r="A10" s="3">
        <v>5</v>
      </c>
      <c r="B10" s="1" t="s">
        <v>25</v>
      </c>
      <c r="C10" s="1" t="s">
        <v>39</v>
      </c>
      <c r="D10" s="1" t="s">
        <v>45</v>
      </c>
      <c r="E10" s="47">
        <v>44245</v>
      </c>
      <c r="F10" s="1" t="s">
        <v>59</v>
      </c>
      <c r="G10" s="1" t="s">
        <v>31</v>
      </c>
      <c r="H10" s="42">
        <v>250000</v>
      </c>
      <c r="I10" s="1" t="s">
        <v>60</v>
      </c>
      <c r="J10" s="4" t="s">
        <v>42</v>
      </c>
    </row>
    <row r="11" spans="1:11" x14ac:dyDescent="0.3">
      <c r="A11" s="3">
        <v>6</v>
      </c>
      <c r="B11" s="1" t="s">
        <v>25</v>
      </c>
      <c r="C11" s="1" t="s">
        <v>39</v>
      </c>
      <c r="D11" s="1" t="s">
        <v>45</v>
      </c>
      <c r="E11" s="47">
        <v>44245</v>
      </c>
      <c r="F11" s="1" t="s">
        <v>58</v>
      </c>
      <c r="G11" s="1" t="s">
        <v>32</v>
      </c>
      <c r="H11" s="42">
        <v>119000</v>
      </c>
      <c r="I11" s="1" t="s">
        <v>47</v>
      </c>
      <c r="J11" s="4" t="s">
        <v>42</v>
      </c>
    </row>
    <row r="12" spans="1:11" x14ac:dyDescent="0.3">
      <c r="A12" s="3">
        <v>7</v>
      </c>
      <c r="B12" s="1" t="s">
        <v>25</v>
      </c>
      <c r="C12" s="1" t="s">
        <v>39</v>
      </c>
      <c r="D12" s="1" t="s">
        <v>45</v>
      </c>
      <c r="E12" s="47">
        <v>44245</v>
      </c>
      <c r="F12" s="1" t="s">
        <v>56</v>
      </c>
      <c r="G12" s="1" t="s">
        <v>33</v>
      </c>
      <c r="H12" s="42">
        <v>810000</v>
      </c>
      <c r="I12" s="1" t="s">
        <v>57</v>
      </c>
      <c r="J12" s="4" t="s">
        <v>42</v>
      </c>
    </row>
    <row r="13" spans="1:11" x14ac:dyDescent="0.3">
      <c r="A13" s="3">
        <v>8</v>
      </c>
      <c r="B13" s="1" t="s">
        <v>25</v>
      </c>
      <c r="C13" s="1" t="s">
        <v>39</v>
      </c>
      <c r="D13" s="1" t="s">
        <v>45</v>
      </c>
      <c r="E13" s="47">
        <v>44252</v>
      </c>
      <c r="F13" s="1" t="s">
        <v>55</v>
      </c>
      <c r="G13" s="1" t="s">
        <v>34</v>
      </c>
      <c r="H13" s="42">
        <v>100000</v>
      </c>
      <c r="I13" s="1" t="s">
        <v>47</v>
      </c>
      <c r="J13" s="4" t="s">
        <v>42</v>
      </c>
    </row>
    <row r="14" spans="1:11" x14ac:dyDescent="0.3">
      <c r="A14" s="3">
        <v>9</v>
      </c>
      <c r="B14" s="1" t="s">
        <v>25</v>
      </c>
      <c r="C14" s="1" t="s">
        <v>39</v>
      </c>
      <c r="D14" s="1" t="s">
        <v>45</v>
      </c>
      <c r="E14" s="47">
        <v>44252</v>
      </c>
      <c r="F14" s="1" t="s">
        <v>48</v>
      </c>
      <c r="G14" s="1" t="s">
        <v>35</v>
      </c>
      <c r="H14" s="42">
        <v>120000</v>
      </c>
      <c r="I14" s="1" t="s">
        <v>47</v>
      </c>
      <c r="J14" s="4" t="s">
        <v>42</v>
      </c>
    </row>
    <row r="15" spans="1:11" x14ac:dyDescent="0.3">
      <c r="A15" s="3">
        <v>10</v>
      </c>
      <c r="B15" s="1" t="s">
        <v>25</v>
      </c>
      <c r="C15" s="1" t="s">
        <v>39</v>
      </c>
      <c r="D15" s="1" t="s">
        <v>45</v>
      </c>
      <c r="E15" s="47">
        <v>44266</v>
      </c>
      <c r="F15" s="1" t="s">
        <v>52</v>
      </c>
      <c r="G15" s="1" t="s">
        <v>36</v>
      </c>
      <c r="H15" s="42">
        <v>247000</v>
      </c>
      <c r="I15" s="1" t="s">
        <v>54</v>
      </c>
      <c r="J15" s="4" t="s">
        <v>53</v>
      </c>
    </row>
    <row r="16" spans="1:11" x14ac:dyDescent="0.3">
      <c r="A16" s="3">
        <v>11</v>
      </c>
      <c r="B16" s="1" t="s">
        <v>25</v>
      </c>
      <c r="C16" s="1" t="s">
        <v>39</v>
      </c>
      <c r="D16" s="1" t="s">
        <v>45</v>
      </c>
      <c r="E16" s="47">
        <v>44266</v>
      </c>
      <c r="F16" s="1" t="s">
        <v>51</v>
      </c>
      <c r="G16" s="1" t="s">
        <v>37</v>
      </c>
      <c r="H16" s="42">
        <v>80000</v>
      </c>
      <c r="I16" s="1" t="s">
        <v>47</v>
      </c>
      <c r="J16" s="4" t="s">
        <v>42</v>
      </c>
    </row>
    <row r="17" spans="1:10" x14ac:dyDescent="0.3">
      <c r="A17" s="3">
        <v>12</v>
      </c>
      <c r="B17" s="1" t="s">
        <v>25</v>
      </c>
      <c r="C17" s="1" t="s">
        <v>39</v>
      </c>
      <c r="D17" s="1" t="s">
        <v>45</v>
      </c>
      <c r="E17" s="48">
        <v>44266</v>
      </c>
      <c r="F17" s="40" t="s">
        <v>49</v>
      </c>
      <c r="G17" s="40" t="s">
        <v>37</v>
      </c>
      <c r="H17" s="43">
        <v>60000</v>
      </c>
      <c r="I17" s="40" t="s">
        <v>50</v>
      </c>
      <c r="J17" s="41" t="s">
        <v>42</v>
      </c>
    </row>
    <row r="18" spans="1:10" ht="17.25" thickBot="1" x14ac:dyDescent="0.35">
      <c r="A18" s="5">
        <v>13</v>
      </c>
      <c r="B18" s="6" t="s">
        <v>25</v>
      </c>
      <c r="C18" s="6" t="s">
        <v>39</v>
      </c>
      <c r="D18" s="6" t="s">
        <v>45</v>
      </c>
      <c r="E18" s="49">
        <v>44272</v>
      </c>
      <c r="F18" s="6" t="s">
        <v>46</v>
      </c>
      <c r="G18" s="6" t="s">
        <v>32</v>
      </c>
      <c r="H18" s="44">
        <v>120000</v>
      </c>
      <c r="I18" s="6" t="s">
        <v>47</v>
      </c>
      <c r="J18" s="7" t="s">
        <v>42</v>
      </c>
    </row>
    <row r="19" spans="1:10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7.25" thickBot="1" x14ac:dyDescent="0.35">
      <c r="F20" s="12" t="s">
        <v>16</v>
      </c>
    </row>
    <row r="21" spans="1:10" ht="27" thickBot="1" x14ac:dyDescent="0.35">
      <c r="A21" s="28" t="s">
        <v>9</v>
      </c>
      <c r="B21" s="29"/>
      <c r="C21" s="29"/>
      <c r="D21" s="29"/>
      <c r="E21" s="29"/>
      <c r="F21" s="30"/>
    </row>
    <row r="22" spans="1:10" x14ac:dyDescent="0.3">
      <c r="A22" s="26" t="s">
        <v>10</v>
      </c>
      <c r="B22" s="23" t="s">
        <v>11</v>
      </c>
      <c r="C22" s="23"/>
      <c r="D22" s="23"/>
      <c r="E22" s="23"/>
      <c r="F22" s="24" t="s">
        <v>15</v>
      </c>
    </row>
    <row r="23" spans="1:10" x14ac:dyDescent="0.3">
      <c r="A23" s="27"/>
      <c r="B23" s="8" t="s">
        <v>18</v>
      </c>
      <c r="C23" s="8" t="s">
        <v>12</v>
      </c>
      <c r="D23" s="8" t="s">
        <v>13</v>
      </c>
      <c r="E23" s="8" t="s">
        <v>14</v>
      </c>
      <c r="F23" s="25"/>
    </row>
    <row r="24" spans="1:10" x14ac:dyDescent="0.3">
      <c r="A24" s="45">
        <v>5000000</v>
      </c>
      <c r="B24" s="20" t="s">
        <v>19</v>
      </c>
      <c r="C24" s="18">
        <v>0</v>
      </c>
      <c r="D24" s="42">
        <v>468000</v>
      </c>
      <c r="E24" s="42">
        <f>D24+C24</f>
        <v>468000</v>
      </c>
      <c r="F24" s="19">
        <f>IFERROR(E24/A24,"-")</f>
        <v>9.3600000000000003E-2</v>
      </c>
    </row>
    <row r="25" spans="1:10" ht="17.25" thickBot="1" x14ac:dyDescent="0.35">
      <c r="A25" s="46">
        <v>15000000</v>
      </c>
      <c r="B25" s="21" t="s">
        <v>38</v>
      </c>
      <c r="C25" s="18">
        <v>0</v>
      </c>
      <c r="D25" s="53">
        <v>2265000</v>
      </c>
      <c r="E25" s="53">
        <f>D25+C25</f>
        <v>2265000</v>
      </c>
      <c r="F25" s="16">
        <f>IFERROR(E25/A25,"-")</f>
        <v>0.151</v>
      </c>
    </row>
  </sheetData>
  <mergeCells count="5">
    <mergeCell ref="B22:E22"/>
    <mergeCell ref="F22:F23"/>
    <mergeCell ref="A22:A23"/>
    <mergeCell ref="A21:F21"/>
    <mergeCell ref="A2:J4"/>
  </mergeCells>
  <phoneticPr fontId="2" type="noConversion"/>
  <pageMargins left="0.44" right="0.76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view="pageBreakPreview" zoomScale="85" zoomScaleNormal="100" zoomScaleSheetLayoutView="85" workbookViewId="0">
      <selection activeCell="B5" sqref="B5"/>
    </sheetView>
  </sheetViews>
  <sheetFormatPr defaultRowHeight="16.5" x14ac:dyDescent="0.3"/>
  <cols>
    <col min="3" max="3" width="19.5" bestFit="1" customWidth="1"/>
    <col min="4" max="4" width="15.25" customWidth="1"/>
    <col min="8" max="8" width="15.125" bestFit="1" customWidth="1"/>
  </cols>
  <sheetData>
    <row r="1" spans="2:12" ht="17.25" thickBot="1" x14ac:dyDescent="0.35"/>
    <row r="2" spans="2:12" x14ac:dyDescent="0.3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3"/>
    </row>
    <row r="3" spans="2:12" x14ac:dyDescent="0.3">
      <c r="B3" s="34"/>
      <c r="C3" s="35"/>
      <c r="D3" s="35"/>
      <c r="E3" s="35"/>
      <c r="F3" s="35"/>
      <c r="G3" s="35"/>
      <c r="H3" s="35"/>
      <c r="I3" s="35"/>
      <c r="J3" s="35"/>
      <c r="K3" s="36"/>
    </row>
    <row r="4" spans="2:12" ht="17.25" thickBot="1" x14ac:dyDescent="0.35">
      <c r="B4" s="37"/>
      <c r="C4" s="38"/>
      <c r="D4" s="38"/>
      <c r="E4" s="38"/>
      <c r="F4" s="38"/>
      <c r="G4" s="38"/>
      <c r="H4" s="38"/>
      <c r="I4" s="38"/>
      <c r="J4" s="38"/>
      <c r="K4" s="39"/>
    </row>
    <row r="5" spans="2:12" x14ac:dyDescent="0.3">
      <c r="B5" s="11" t="s">
        <v>8</v>
      </c>
      <c r="C5" s="9" t="s">
        <v>0</v>
      </c>
      <c r="D5" s="9" t="s">
        <v>17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2"/>
    </row>
    <row r="6" spans="2:12" x14ac:dyDescent="0.3">
      <c r="B6" s="3"/>
      <c r="C6" s="1"/>
      <c r="D6" s="1"/>
      <c r="E6" s="1"/>
      <c r="F6" s="1"/>
      <c r="G6" s="1"/>
      <c r="H6" s="1"/>
      <c r="I6" s="1"/>
      <c r="J6" s="1"/>
      <c r="K6" s="4"/>
    </row>
    <row r="7" spans="2:12" x14ac:dyDescent="0.3">
      <c r="B7" s="3"/>
      <c r="C7" s="1"/>
      <c r="D7" s="1"/>
      <c r="E7" s="1"/>
      <c r="F7" s="1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17.25" thickBot="1" x14ac:dyDescent="0.35">
      <c r="G15" s="12" t="s">
        <v>16</v>
      </c>
    </row>
    <row r="16" spans="2:12" ht="27" thickBot="1" x14ac:dyDescent="0.35">
      <c r="B16" s="28" t="s">
        <v>9</v>
      </c>
      <c r="C16" s="29"/>
      <c r="D16" s="29"/>
      <c r="E16" s="29"/>
      <c r="F16" s="29"/>
      <c r="G16" s="30"/>
    </row>
    <row r="17" spans="2:7" x14ac:dyDescent="0.3">
      <c r="B17" s="26" t="s">
        <v>10</v>
      </c>
      <c r="C17" s="23" t="s">
        <v>11</v>
      </c>
      <c r="D17" s="23"/>
      <c r="E17" s="23"/>
      <c r="F17" s="23"/>
      <c r="G17" s="24" t="s">
        <v>15</v>
      </c>
    </row>
    <row r="18" spans="2:7" x14ac:dyDescent="0.3">
      <c r="B18" s="27"/>
      <c r="C18" s="8" t="s">
        <v>18</v>
      </c>
      <c r="D18" s="8" t="s">
        <v>12</v>
      </c>
      <c r="E18" s="8" t="s">
        <v>13</v>
      </c>
      <c r="F18" s="8" t="s">
        <v>14</v>
      </c>
      <c r="G18" s="25"/>
    </row>
    <row r="19" spans="2:7" x14ac:dyDescent="0.3">
      <c r="B19" s="17"/>
      <c r="C19" s="20" t="s">
        <v>19</v>
      </c>
      <c r="D19" s="18">
        <f>'1분기'!E24</f>
        <v>468000</v>
      </c>
      <c r="E19" s="1">
        <f>SUM(I6:I13)</f>
        <v>0</v>
      </c>
      <c r="F19" s="1">
        <f>E19+D19</f>
        <v>468000</v>
      </c>
      <c r="G19" s="19" t="str">
        <f>IFERROR(F19/B19,"-")</f>
        <v>-</v>
      </c>
    </row>
    <row r="20" spans="2:7" ht="17.25" thickBot="1" x14ac:dyDescent="0.35">
      <c r="B20" s="14"/>
      <c r="C20" s="21" t="s">
        <v>20</v>
      </c>
      <c r="D20" s="22">
        <f>'1분기'!E25</f>
        <v>2265000</v>
      </c>
      <c r="E20" s="15">
        <f>SUM(I6:I13)</f>
        <v>0</v>
      </c>
      <c r="F20" s="15">
        <f>E20+D20</f>
        <v>2265000</v>
      </c>
      <c r="G20" s="16" t="str">
        <f>IFERROR(F20/B20,"-")</f>
        <v>-</v>
      </c>
    </row>
  </sheetData>
  <mergeCells count="5">
    <mergeCell ref="B2:K4"/>
    <mergeCell ref="B16:G16"/>
    <mergeCell ref="B17:B18"/>
    <mergeCell ref="C17:F17"/>
    <mergeCell ref="G17:G18"/>
  </mergeCells>
  <phoneticPr fontId="2" type="noConversion"/>
  <pageMargins left="0.44" right="0.7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view="pageBreakPreview" zoomScale="85" zoomScaleNormal="100" zoomScaleSheetLayoutView="85" workbookViewId="0">
      <selection activeCell="B5" sqref="B5"/>
    </sheetView>
  </sheetViews>
  <sheetFormatPr defaultRowHeight="16.5" x14ac:dyDescent="0.3"/>
  <cols>
    <col min="3" max="3" width="19.5" bestFit="1" customWidth="1"/>
    <col min="4" max="4" width="15.25" customWidth="1"/>
    <col min="8" max="8" width="15.125" bestFit="1" customWidth="1"/>
  </cols>
  <sheetData>
    <row r="1" spans="2:12" ht="17.25" thickBot="1" x14ac:dyDescent="0.35"/>
    <row r="2" spans="2:12" x14ac:dyDescent="0.3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3"/>
    </row>
    <row r="3" spans="2:12" x14ac:dyDescent="0.3">
      <c r="B3" s="34"/>
      <c r="C3" s="35"/>
      <c r="D3" s="35"/>
      <c r="E3" s="35"/>
      <c r="F3" s="35"/>
      <c r="G3" s="35"/>
      <c r="H3" s="35"/>
      <c r="I3" s="35"/>
      <c r="J3" s="35"/>
      <c r="K3" s="36"/>
    </row>
    <row r="4" spans="2:12" ht="17.25" thickBot="1" x14ac:dyDescent="0.35">
      <c r="B4" s="37"/>
      <c r="C4" s="38"/>
      <c r="D4" s="38"/>
      <c r="E4" s="38"/>
      <c r="F4" s="38"/>
      <c r="G4" s="38"/>
      <c r="H4" s="38"/>
      <c r="I4" s="38"/>
      <c r="J4" s="38"/>
      <c r="K4" s="39"/>
    </row>
    <row r="5" spans="2:12" x14ac:dyDescent="0.3">
      <c r="B5" s="11" t="s">
        <v>8</v>
      </c>
      <c r="C5" s="9" t="s">
        <v>0</v>
      </c>
      <c r="D5" s="9" t="s">
        <v>17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2"/>
    </row>
    <row r="6" spans="2:12" x14ac:dyDescent="0.3">
      <c r="B6" s="3"/>
      <c r="C6" s="1"/>
      <c r="D6" s="1"/>
      <c r="E6" s="1"/>
      <c r="F6" s="1"/>
      <c r="G6" s="1"/>
      <c r="H6" s="1"/>
      <c r="I6" s="1"/>
      <c r="J6" s="1"/>
      <c r="K6" s="4"/>
    </row>
    <row r="7" spans="2:12" x14ac:dyDescent="0.3">
      <c r="B7" s="3"/>
      <c r="C7" s="1"/>
      <c r="D7" s="1"/>
      <c r="E7" s="1"/>
      <c r="F7" s="1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17.25" thickBot="1" x14ac:dyDescent="0.35">
      <c r="G15" s="12" t="s">
        <v>16</v>
      </c>
    </row>
    <row r="16" spans="2:12" ht="27" thickBot="1" x14ac:dyDescent="0.35">
      <c r="B16" s="28" t="s">
        <v>9</v>
      </c>
      <c r="C16" s="29"/>
      <c r="D16" s="29"/>
      <c r="E16" s="29"/>
      <c r="F16" s="29"/>
      <c r="G16" s="30"/>
    </row>
    <row r="17" spans="2:7" x14ac:dyDescent="0.3">
      <c r="B17" s="26" t="s">
        <v>10</v>
      </c>
      <c r="C17" s="23" t="s">
        <v>11</v>
      </c>
      <c r="D17" s="23"/>
      <c r="E17" s="23"/>
      <c r="F17" s="23"/>
      <c r="G17" s="24" t="s">
        <v>15</v>
      </c>
    </row>
    <row r="18" spans="2:7" x14ac:dyDescent="0.3">
      <c r="B18" s="27"/>
      <c r="C18" s="8" t="s">
        <v>18</v>
      </c>
      <c r="D18" s="8" t="s">
        <v>12</v>
      </c>
      <c r="E18" s="8" t="s">
        <v>13</v>
      </c>
      <c r="F18" s="8" t="s">
        <v>14</v>
      </c>
      <c r="G18" s="25"/>
    </row>
    <row r="19" spans="2:7" x14ac:dyDescent="0.3">
      <c r="B19" s="17"/>
      <c r="C19" s="20" t="s">
        <v>19</v>
      </c>
      <c r="D19" s="18">
        <f>'2분기'!F19</f>
        <v>468000</v>
      </c>
      <c r="E19" s="1">
        <f>SUM(I6:I13)</f>
        <v>0</v>
      </c>
      <c r="F19" s="1">
        <f>E19+D19</f>
        <v>468000</v>
      </c>
      <c r="G19" s="19" t="str">
        <f>IFERROR(F19/B19,"-")</f>
        <v>-</v>
      </c>
    </row>
    <row r="20" spans="2:7" ht="17.25" thickBot="1" x14ac:dyDescent="0.35">
      <c r="B20" s="14"/>
      <c r="C20" s="21" t="s">
        <v>20</v>
      </c>
      <c r="D20" s="18">
        <f>'2분기'!F20</f>
        <v>2265000</v>
      </c>
      <c r="E20" s="15">
        <f>SUM(I6:I13)</f>
        <v>0</v>
      </c>
      <c r="F20" s="15">
        <f>E20+D20</f>
        <v>2265000</v>
      </c>
      <c r="G20" s="16" t="str">
        <f>IFERROR(F20/B20,"-")</f>
        <v>-</v>
      </c>
    </row>
  </sheetData>
  <mergeCells count="5">
    <mergeCell ref="B2:K4"/>
    <mergeCell ref="B16:G16"/>
    <mergeCell ref="B17:B18"/>
    <mergeCell ref="C17:F17"/>
    <mergeCell ref="G17:G18"/>
  </mergeCells>
  <phoneticPr fontId="2" type="noConversion"/>
  <pageMargins left="0.44" right="0.7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view="pageBreakPreview" zoomScale="85" zoomScaleNormal="100" zoomScaleSheetLayoutView="85" workbookViewId="0">
      <selection activeCell="B5" sqref="B5"/>
    </sheetView>
  </sheetViews>
  <sheetFormatPr defaultRowHeight="16.5" x14ac:dyDescent="0.3"/>
  <cols>
    <col min="3" max="3" width="19.5" bestFit="1" customWidth="1"/>
    <col min="4" max="4" width="15.25" customWidth="1"/>
    <col min="8" max="8" width="15.125" bestFit="1" customWidth="1"/>
  </cols>
  <sheetData>
    <row r="1" spans="2:12" ht="17.25" thickBot="1" x14ac:dyDescent="0.35"/>
    <row r="2" spans="2:12" x14ac:dyDescent="0.3">
      <c r="B2" s="31" t="s">
        <v>23</v>
      </c>
      <c r="C2" s="32"/>
      <c r="D2" s="32"/>
      <c r="E2" s="32"/>
      <c r="F2" s="32"/>
      <c r="G2" s="32"/>
      <c r="H2" s="32"/>
      <c r="I2" s="32"/>
      <c r="J2" s="32"/>
      <c r="K2" s="33"/>
    </row>
    <row r="3" spans="2:12" x14ac:dyDescent="0.3">
      <c r="B3" s="34"/>
      <c r="C3" s="35"/>
      <c r="D3" s="35"/>
      <c r="E3" s="35"/>
      <c r="F3" s="35"/>
      <c r="G3" s="35"/>
      <c r="H3" s="35"/>
      <c r="I3" s="35"/>
      <c r="J3" s="35"/>
      <c r="K3" s="36"/>
    </row>
    <row r="4" spans="2:12" ht="17.25" thickBot="1" x14ac:dyDescent="0.35">
      <c r="B4" s="37"/>
      <c r="C4" s="38"/>
      <c r="D4" s="38"/>
      <c r="E4" s="38"/>
      <c r="F4" s="38"/>
      <c r="G4" s="38"/>
      <c r="H4" s="38"/>
      <c r="I4" s="38"/>
      <c r="J4" s="38"/>
      <c r="K4" s="39"/>
    </row>
    <row r="5" spans="2:12" x14ac:dyDescent="0.3">
      <c r="B5" s="11" t="s">
        <v>8</v>
      </c>
      <c r="C5" s="9" t="s">
        <v>0</v>
      </c>
      <c r="D5" s="9" t="s">
        <v>17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2"/>
    </row>
    <row r="6" spans="2:12" x14ac:dyDescent="0.3">
      <c r="B6" s="3"/>
      <c r="C6" s="1"/>
      <c r="D6" s="1"/>
      <c r="E6" s="1"/>
      <c r="F6" s="1"/>
      <c r="G6" s="1"/>
      <c r="H6" s="1"/>
      <c r="I6" s="1"/>
      <c r="J6" s="1"/>
      <c r="K6" s="4"/>
    </row>
    <row r="7" spans="2:12" x14ac:dyDescent="0.3">
      <c r="B7" s="3"/>
      <c r="C7" s="1"/>
      <c r="D7" s="1"/>
      <c r="E7" s="1"/>
      <c r="F7" s="1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17.25" thickBot="1" x14ac:dyDescent="0.35">
      <c r="G15" s="12" t="s">
        <v>16</v>
      </c>
    </row>
    <row r="16" spans="2:12" ht="27" thickBot="1" x14ac:dyDescent="0.35">
      <c r="B16" s="28" t="s">
        <v>9</v>
      </c>
      <c r="C16" s="29"/>
      <c r="D16" s="29"/>
      <c r="E16" s="29"/>
      <c r="F16" s="29"/>
      <c r="G16" s="30"/>
    </row>
    <row r="17" spans="2:7" x14ac:dyDescent="0.3">
      <c r="B17" s="26" t="s">
        <v>10</v>
      </c>
      <c r="C17" s="23" t="s">
        <v>11</v>
      </c>
      <c r="D17" s="23"/>
      <c r="E17" s="23"/>
      <c r="F17" s="23"/>
      <c r="G17" s="24" t="s">
        <v>15</v>
      </c>
    </row>
    <row r="18" spans="2:7" x14ac:dyDescent="0.3">
      <c r="B18" s="27"/>
      <c r="C18" s="8" t="s">
        <v>18</v>
      </c>
      <c r="D18" s="8" t="s">
        <v>12</v>
      </c>
      <c r="E18" s="8" t="s">
        <v>13</v>
      </c>
      <c r="F18" s="8" t="s">
        <v>14</v>
      </c>
      <c r="G18" s="25"/>
    </row>
    <row r="19" spans="2:7" x14ac:dyDescent="0.3">
      <c r="B19" s="17"/>
      <c r="C19" s="20" t="s">
        <v>19</v>
      </c>
      <c r="D19" s="18">
        <f>'3분기'!F19</f>
        <v>468000</v>
      </c>
      <c r="E19" s="1">
        <f>SUM(I6:I13)</f>
        <v>0</v>
      </c>
      <c r="F19" s="1">
        <f>E19+D19</f>
        <v>468000</v>
      </c>
      <c r="G19" s="19" t="str">
        <f>IFERROR(F19/B19,"-")</f>
        <v>-</v>
      </c>
    </row>
    <row r="20" spans="2:7" ht="17.25" thickBot="1" x14ac:dyDescent="0.35">
      <c r="B20" s="14"/>
      <c r="C20" s="21" t="s">
        <v>20</v>
      </c>
      <c r="D20" s="18">
        <f>'3분기'!F20</f>
        <v>2265000</v>
      </c>
      <c r="E20" s="15">
        <f>SUM(I6:I13)</f>
        <v>0</v>
      </c>
      <c r="F20" s="15">
        <f>E20+D20</f>
        <v>2265000</v>
      </c>
      <c r="G20" s="16" t="str">
        <f>IFERROR(F20/B20,"-")</f>
        <v>-</v>
      </c>
    </row>
  </sheetData>
  <mergeCells count="5">
    <mergeCell ref="B2:K4"/>
    <mergeCell ref="B16:G16"/>
    <mergeCell ref="B17:B18"/>
    <mergeCell ref="C17:F17"/>
    <mergeCell ref="G17:G18"/>
  </mergeCells>
  <phoneticPr fontId="2" type="noConversion"/>
  <pageMargins left="0.44" right="0.7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1분기</vt:lpstr>
      <vt:lpstr>2분기</vt:lpstr>
      <vt:lpstr>3분기</vt:lpstr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2020-04-06T06:59:19Z</cp:lastPrinted>
  <dcterms:created xsi:type="dcterms:W3CDTF">2020-02-26T08:00:45Z</dcterms:created>
  <dcterms:modified xsi:type="dcterms:W3CDTF">2021-04-06T11:11:41Z</dcterms:modified>
</cp:coreProperties>
</file>